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e 1 - Cadencier" sheetId="1" state="visible" r:id="rId1"/>
    <sheet xmlns:r="http://schemas.openxmlformats.org/officeDocument/2006/relationships" name="Partie 2 - Formule uniqu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FFFFFFFF"/>
      <sz val="15"/>
    </font>
    <font>
      <name val="Arial"/>
      <color rgb="FF5A6B7B"/>
      <sz val="9"/>
    </font>
    <font>
      <name val="Arial"/>
      <b val="1"/>
      <color rgb="FF1A3A5C"/>
      <sz val="9"/>
    </font>
    <font>
      <name val="Arial"/>
      <b val="1"/>
      <color rgb="FFFFFFFF"/>
      <sz val="9.5"/>
    </font>
    <font>
      <name val="Arial"/>
      <b val="1"/>
      <color rgb="FF1A3A5C"/>
      <sz val="10"/>
    </font>
    <font>
      <name val="Arial"/>
      <color rgb="FF1A3A5C"/>
      <sz val="10"/>
    </font>
    <font>
      <name val="Arial"/>
      <b val="1"/>
      <color rgb="FF1151B2"/>
      <sz val="11"/>
    </font>
  </fonts>
  <fills count="7">
    <fill>
      <patternFill/>
    </fill>
    <fill>
      <patternFill patternType="gray125"/>
    </fill>
    <fill>
      <patternFill patternType="solid">
        <fgColor rgb="FF1A3A5C"/>
      </patternFill>
    </fill>
    <fill>
      <patternFill patternType="solid">
        <fgColor rgb="FFFFF9E6"/>
      </patternFill>
    </fill>
    <fill>
      <patternFill patternType="solid">
        <fgColor rgb="FFF4F8FC"/>
      </patternFill>
    </fill>
    <fill>
      <patternFill patternType="solid">
        <fgColor rgb="FFE6F0D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B8C4D0"/>
      </left>
      <right style="thin">
        <color rgb="FFB8C4D0"/>
      </right>
      <top style="thin">
        <color rgb="FFB8C4D0"/>
      </top>
      <bottom style="thin">
        <color rgb="FFB8C4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4" borderId="0" applyAlignment="1" pivotButton="0" quotePrefix="0" xfId="0">
      <alignment horizontal="left" vertical="center" wrapText="1"/>
    </xf>
    <xf numFmtId="0" fontId="0" fillId="4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2" fontId="7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2" fontId="7" fillId="6" borderId="1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FF006100"/>
      </font>
      <fill>
        <patternFill>
          <bgColor rgb="FFC6EFCE"/>
        </patternFill>
      </fill>
    </dxf>
    <dxf>
      <font>
        <b val="1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7" customWidth="1" min="3" max="3"/>
    <col width="10" customWidth="1" min="4" max="4"/>
    <col width="7" customWidth="1" min="5" max="5"/>
    <col width="9" customWidth="1" min="6" max="6"/>
    <col width="9" customWidth="1" min="7" max="7"/>
    <col width="7" customWidth="1" min="8" max="8"/>
    <col width="9" customWidth="1" min="9" max="9"/>
    <col width="11" customWidth="1" min="10" max="10"/>
    <col width="10" customWidth="1" min="11" max="11"/>
    <col width="10" customWidth="1" min="12" max="12"/>
    <col width="12" customWidth="1" min="13" max="13"/>
    <col width="14" customWidth="1" min="14" max="14"/>
  </cols>
  <sheetData>
    <row r="1" ht="30" customHeight="1">
      <c r="A1" s="1" t="inlineStr">
        <is>
          <t>JMSA — Cadencier d’entraînement (auto-corrigé)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8.24" customHeight="1">
      <c r="A2" s="3" t="inlineStr">
        <is>
          <t>Remplissez les colonnes jaunes, de la Quantité restante au Stock final attendu. La colonne Contrôle passe au vert ✓ quand la ligne entière est juste, au rouge ✗ en nommant la première étape à revoir. La 1re ligne est un exemple déjà rempli. Les lettres B à M sont celles du cadencier du support : une formule recopiée des pages 23 à 25 fonctionne ici telle quelle. Les articles et les chiffres sont propres à cet entraînement : ce ne sont pas ceux de l’exercice noté, afin que vous vous exerciez sans y lire ses réponses.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3" ht="36.18" customHeight="1">
      <c r="A3" s="5" t="inlineStr">
        <is>
          <t>Rappels : Quantité restante = Stock + Réceptions − Ventes écoulées − Casse — négative, elle est IMPOSSIBLE : on la ramène à 0 et on recompte  •  Besoin de commande = Ventes prévues + Stock sécu − Quantité restante — négatif, c’est NORMAL : on le ramène à 0  •  Commande calculée = Besoin ÷ PCB  •  Commande retenue = arrondi au colis entier supérieur  •  Stock final attendu = Restante + (Retenue × PCB) − Ventes prévues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</row>
    <row r="4" ht="31.5" customHeight="1">
      <c r="A4" s="7" t="inlineStr">
        <is>
          <t>Article</t>
        </is>
      </c>
      <c r="B4" s="7" t="inlineStr">
        <is>
          <t>PCB</t>
        </is>
      </c>
      <c r="C4" s="7" t="inlineStr">
        <is>
          <t>Stock</t>
        </is>
      </c>
      <c r="D4" s="7" t="inlineStr">
        <is>
          <t>Réceptions</t>
        </is>
      </c>
      <c r="E4" s="7" t="inlineStr">
        <is>
          <t>Casse</t>
        </is>
      </c>
      <c r="F4" s="7" t="inlineStr">
        <is>
          <t>Ventes
écoulées</t>
        </is>
      </c>
      <c r="G4" s="7" t="inlineStr">
        <is>
          <t>Ventes
prévues</t>
        </is>
      </c>
      <c r="H4" s="7" t="inlineStr">
        <is>
          <t>Stock
sécu</t>
        </is>
      </c>
      <c r="I4" s="7" t="inlineStr">
        <is>
          <t>Quantité
restante</t>
        </is>
      </c>
      <c r="J4" s="7" t="inlineStr">
        <is>
          <t>Besoin de
commande</t>
        </is>
      </c>
      <c r="K4" s="7" t="inlineStr">
        <is>
          <t>Commande
calculée</t>
        </is>
      </c>
      <c r="L4" s="7" t="inlineStr">
        <is>
          <t>Commande
retenue</t>
        </is>
      </c>
      <c r="M4" s="7" t="inlineStr">
        <is>
          <t>Stock final
attendu</t>
        </is>
      </c>
      <c r="N4" s="7" t="inlineStr">
        <is>
          <t>Contrôle</t>
        </is>
      </c>
    </row>
    <row r="5" ht="21.75" customHeight="1">
      <c r="A5" s="8" t="inlineStr">
        <is>
          <t>Cacao en poudre 250 g</t>
        </is>
      </c>
      <c r="B5" s="9" t="n">
        <v>6</v>
      </c>
      <c r="C5" s="9" t="n">
        <v>24</v>
      </c>
      <c r="D5" s="9" t="n">
        <v>0</v>
      </c>
      <c r="E5" s="9" t="n">
        <v>2</v>
      </c>
      <c r="F5" s="9" t="n">
        <v>20</v>
      </c>
      <c r="G5" s="9" t="n">
        <v>36</v>
      </c>
      <c r="H5" s="9" t="n">
        <v>4</v>
      </c>
      <c r="I5" s="10" t="n">
        <v>2</v>
      </c>
      <c r="J5" s="10" t="n">
        <v>38</v>
      </c>
      <c r="K5" s="11" t="n">
        <v>6.33</v>
      </c>
      <c r="L5" s="10" t="n">
        <v>7</v>
      </c>
      <c r="M5" s="10" t="n">
        <v>8</v>
      </c>
      <c r="N5" s="12">
        <f>IF(COUNT(I5:M5)=0,"",IF(COUNT(I5:M5)&lt;5,"… à compléter",IF(I5&lt;&gt;MAX(0,C5+D5-F5-E5),"✗ Restante",IF(J5&lt;&gt;MAX(0,G5+H5-MAX(0,C5+D5-F5-E5)),"✗ Besoin",IF(ABS(K5-MAX(0,G5+H5-MAX(0,C5+D5-F5-E5))/B5)&gt;0.01,"✗ Calculée",IF(L5&lt;&gt;ROUNDUP(MAX(0,G5+H5-MAX(0,C5+D5-F5-E5))/B5,0),"✗ Retenue",IF(M5&lt;&gt;MAX(0,C5+D5-F5-E5)+ROUNDUP(MAX(0,G5+H5-MAX(0,C5+D5-F5-E5))/B5,0)*B5-G5,"✗ Stock final","✓ Juste")))))))</f>
        <v/>
      </c>
    </row>
    <row r="6" ht="21.75" customHeight="1">
      <c r="A6" s="8" t="inlineStr">
        <is>
          <t>Lait demi-écrémé 1 L</t>
        </is>
      </c>
      <c r="B6" s="9" t="n">
        <v>12</v>
      </c>
      <c r="C6" s="9" t="n">
        <v>40</v>
      </c>
      <c r="D6" s="9" t="n">
        <v>24</v>
      </c>
      <c r="E6" s="9" t="n">
        <v>0</v>
      </c>
      <c r="F6" s="9" t="n">
        <v>48</v>
      </c>
      <c r="G6" s="9" t="n">
        <v>54</v>
      </c>
      <c r="H6" s="9" t="n">
        <v>6</v>
      </c>
      <c r="I6" s="13" t="n"/>
      <c r="J6" s="13" t="n"/>
      <c r="K6" s="14" t="n"/>
      <c r="L6" s="13" t="n"/>
      <c r="M6" s="13" t="n"/>
      <c r="N6" s="12">
        <f>IF(COUNT(I6:M6)=0,"",IF(COUNT(I6:M6)&lt;5,"… à compléter",IF(I6&lt;&gt;MAX(0,C6+D6-F6-E6),"✗ Restante",IF(J6&lt;&gt;MAX(0,G6+H6-MAX(0,C6+D6-F6-E6)),"✗ Besoin",IF(ABS(K6-MAX(0,G6+H6-MAX(0,C6+D6-F6-E6))/B6)&gt;0.01,"✗ Calculée",IF(L6&lt;&gt;ROUNDUP(MAX(0,G6+H6-MAX(0,C6+D6-F6-E6))/B6,0),"✗ Retenue",IF(M6&lt;&gt;MAX(0,C6+D6-F6-E6)+ROUNDUP(MAX(0,G6+H6-MAX(0,C6+D6-F6-E6))/B6,0)*B6-G6,"✗ Stock final","✓ Juste")))))))</f>
        <v/>
      </c>
    </row>
    <row r="7" ht="21.75" customHeight="1">
      <c r="A7" s="8" t="inlineStr">
        <is>
          <t>Compote pomme 4 pots</t>
        </is>
      </c>
      <c r="B7" s="9" t="n">
        <v>8</v>
      </c>
      <c r="C7" s="9" t="n">
        <v>30</v>
      </c>
      <c r="D7" s="9" t="n">
        <v>16</v>
      </c>
      <c r="E7" s="9" t="n">
        <v>3</v>
      </c>
      <c r="F7" s="9" t="n">
        <v>35</v>
      </c>
      <c r="G7" s="9" t="n">
        <v>33</v>
      </c>
      <c r="H7" s="9" t="n">
        <v>4</v>
      </c>
      <c r="I7" s="13" t="n"/>
      <c r="J7" s="13" t="n"/>
      <c r="K7" s="14" t="n"/>
      <c r="L7" s="13" t="n"/>
      <c r="M7" s="13" t="n"/>
      <c r="N7" s="12">
        <f>IF(COUNT(I7:M7)=0,"",IF(COUNT(I7:M7)&lt;5,"… à compléter",IF(I7&lt;&gt;MAX(0,C7+D7-F7-E7),"✗ Restante",IF(J7&lt;&gt;MAX(0,G7+H7-MAX(0,C7+D7-F7-E7)),"✗ Besoin",IF(ABS(K7-MAX(0,G7+H7-MAX(0,C7+D7-F7-E7))/B7)&gt;0.01,"✗ Calculée",IF(L7&lt;&gt;ROUNDUP(MAX(0,G7+H7-MAX(0,C7+D7-F7-E7))/B7,0),"✗ Retenue",IF(M7&lt;&gt;MAX(0,C7+D7-F7-E7)+ROUNDUP(MAX(0,G7+H7-MAX(0,C7+D7-F7-E7))/B7,0)*B7-G7,"✗ Stock final","✓ Juste")))))))</f>
        <v/>
      </c>
    </row>
    <row r="8" ht="21.75" customHeight="1">
      <c r="A8" s="8" t="inlineStr">
        <is>
          <t>Huile de tournesol 1 L</t>
        </is>
      </c>
      <c r="B8" s="9" t="n">
        <v>6</v>
      </c>
      <c r="C8" s="9" t="n">
        <v>48</v>
      </c>
      <c r="D8" s="9" t="n">
        <v>0</v>
      </c>
      <c r="E8" s="9" t="n">
        <v>0</v>
      </c>
      <c r="F8" s="9" t="n">
        <v>6</v>
      </c>
      <c r="G8" s="9" t="n">
        <v>15</v>
      </c>
      <c r="H8" s="9" t="n">
        <v>2</v>
      </c>
      <c r="I8" s="13" t="n"/>
      <c r="J8" s="13" t="n"/>
      <c r="K8" s="14" t="n"/>
      <c r="L8" s="13" t="n"/>
      <c r="M8" s="13" t="n"/>
      <c r="N8" s="12">
        <f>IF(COUNT(I8:M8)=0,"",IF(COUNT(I8:M8)&lt;5,"… à compléter",IF(I8&lt;&gt;MAX(0,C8+D8-F8-E8),"✗ Restante",IF(J8&lt;&gt;MAX(0,G8+H8-MAX(0,C8+D8-F8-E8)),"✗ Besoin",IF(ABS(K8-MAX(0,G8+H8-MAX(0,C8+D8-F8-E8))/B8)&gt;0.01,"✗ Calculée",IF(L8&lt;&gt;ROUNDUP(MAX(0,G8+H8-MAX(0,C8+D8-F8-E8))/B8,0),"✗ Retenue",IF(M8&lt;&gt;MAX(0,C8+D8-F8-E8)+ROUNDUP(MAX(0,G8+H8-MAX(0,C8+D8-F8-E8))/B8,0)*B8-G8,"✗ Stock final","✓ Juste")))))))</f>
        <v/>
      </c>
    </row>
    <row r="9" ht="21.75" customHeight="1">
      <c r="A9" s="8" t="inlineStr">
        <is>
          <t>Semoule fine 500 g</t>
        </is>
      </c>
      <c r="B9" s="9" t="n">
        <v>12</v>
      </c>
      <c r="C9" s="9" t="n">
        <v>18</v>
      </c>
      <c r="D9" s="9" t="n">
        <v>0</v>
      </c>
      <c r="E9" s="9" t="n">
        <v>4</v>
      </c>
      <c r="F9" s="9" t="n">
        <v>20</v>
      </c>
      <c r="G9" s="9" t="n">
        <v>45</v>
      </c>
      <c r="H9" s="9" t="n">
        <v>5</v>
      </c>
      <c r="I9" s="13" t="n"/>
      <c r="J9" s="13" t="n"/>
      <c r="K9" s="14" t="n"/>
      <c r="L9" s="13" t="n"/>
      <c r="M9" s="13" t="n"/>
      <c r="N9" s="12">
        <f>IF(COUNT(I9:M9)=0,"",IF(COUNT(I9:M9)&lt;5,"… à compléter",IF(I9&lt;&gt;MAX(0,C9+D9-F9-E9),"✗ Restante",IF(J9&lt;&gt;MAX(0,G9+H9-MAX(0,C9+D9-F9-E9)),"✗ Besoin",IF(ABS(K9-MAX(0,G9+H9-MAX(0,C9+D9-F9-E9))/B9)&gt;0.01,"✗ Calculée",IF(L9&lt;&gt;ROUNDUP(MAX(0,G9+H9-MAX(0,C9+D9-F9-E9))/B9,0),"✗ Retenue",IF(M9&lt;&gt;MAX(0,C9+D9-F9-E9)+ROUNDUP(MAX(0,G9+H9-MAX(0,C9+D9-F9-E9))/B9,0)*B9-G9,"✗ Stock final","✓ Juste")))))))</f>
        <v/>
      </c>
    </row>
    <row r="10" ht="21.75" customHeight="1">
      <c r="A10" s="8" t="inlineStr">
        <is>
          <t>Thon au naturel 140 g</t>
        </is>
      </c>
      <c r="B10" s="9" t="n">
        <v>6</v>
      </c>
      <c r="C10" s="9" t="n">
        <v>30</v>
      </c>
      <c r="D10" s="9" t="n">
        <v>0</v>
      </c>
      <c r="E10" s="9" t="n">
        <v>0</v>
      </c>
      <c r="F10" s="9" t="n">
        <v>27</v>
      </c>
      <c r="G10" s="9" t="n">
        <v>48</v>
      </c>
      <c r="H10" s="9" t="n">
        <v>5</v>
      </c>
      <c r="I10" s="13" t="n"/>
      <c r="J10" s="13" t="n"/>
      <c r="K10" s="14" t="n"/>
      <c r="L10" s="13" t="n"/>
      <c r="M10" s="13" t="n"/>
      <c r="N10" s="12">
        <f>IF(COUNT(I10:M10)=0,"",IF(COUNT(I10:M10)&lt;5,"… à compléter",IF(I10&lt;&gt;MAX(0,C10+D10-F10-E10),"✗ Restante",IF(J10&lt;&gt;MAX(0,G10+H10-MAX(0,C10+D10-F10-E10)),"✗ Besoin",IF(ABS(K10-MAX(0,G10+H10-MAX(0,C10+D10-F10-E10))/B10)&gt;0.01,"✗ Calculée",IF(L10&lt;&gt;ROUNDUP(MAX(0,G10+H10-MAX(0,C10+D10-F10-E10))/B10,0),"✗ Retenue",IF(M10&lt;&gt;MAX(0,C10+D10-F10-E10)+ROUNDUP(MAX(0,G10+H10-MAX(0,C10+D10-F10-E10))/B10,0)*B10-G10,"✗ Stock final","✓ Juste")))))))</f>
        <v/>
      </c>
    </row>
    <row r="11" ht="21.75" customHeight="1">
      <c r="A11" s="8" t="inlineStr">
        <is>
          <t>Chocolat noir 100 g</t>
        </is>
      </c>
      <c r="B11" s="9" t="n">
        <v>8</v>
      </c>
      <c r="C11" s="9" t="n">
        <v>30</v>
      </c>
      <c r="D11" s="9" t="n">
        <v>0</v>
      </c>
      <c r="E11" s="9" t="n">
        <v>4</v>
      </c>
      <c r="F11" s="9" t="n">
        <v>17</v>
      </c>
      <c r="G11" s="9" t="n">
        <v>44</v>
      </c>
      <c r="H11" s="9" t="n">
        <v>5</v>
      </c>
      <c r="I11" s="13" t="n"/>
      <c r="J11" s="13" t="n"/>
      <c r="K11" s="14" t="n"/>
      <c r="L11" s="13" t="n"/>
      <c r="M11" s="13" t="n"/>
      <c r="N11" s="12">
        <f>IF(COUNT(I11:M11)=0,"",IF(COUNT(I11:M11)&lt;5,"… à compléter",IF(I11&lt;&gt;MAX(0,C11+D11-F11-E11),"✗ Restante",IF(J11&lt;&gt;MAX(0,G11+H11-MAX(0,C11+D11-F11-E11)),"✗ Besoin",IF(ABS(K11-MAX(0,G11+H11-MAX(0,C11+D11-F11-E11))/B11)&gt;0.01,"✗ Calculée",IF(L11&lt;&gt;ROUNDUP(MAX(0,G11+H11-MAX(0,C11+D11-F11-E11))/B11,0),"✗ Retenue",IF(M11&lt;&gt;MAX(0,C11+D11-F11-E11)+ROUNDUP(MAX(0,G11+H11-MAX(0,C11+D11-F11-E11))/B11,0)*B11-G11,"✗ Stock final","✓ Juste")))))))</f>
        <v/>
      </c>
    </row>
    <row r="12" ht="21.75" customHeight="1">
      <c r="A12" s="8" t="inlineStr">
        <is>
          <t>Céréales muesli 500 g</t>
        </is>
      </c>
      <c r="B12" s="9" t="n">
        <v>6</v>
      </c>
      <c r="C12" s="9" t="n">
        <v>12</v>
      </c>
      <c r="D12" s="9" t="n">
        <v>36</v>
      </c>
      <c r="E12" s="9" t="n">
        <v>0</v>
      </c>
      <c r="F12" s="9" t="n">
        <v>40</v>
      </c>
      <c r="G12" s="9" t="n">
        <v>32</v>
      </c>
      <c r="H12" s="9" t="n">
        <v>4</v>
      </c>
      <c r="I12" s="13" t="n"/>
      <c r="J12" s="13" t="n"/>
      <c r="K12" s="14" t="n"/>
      <c r="L12" s="13" t="n"/>
      <c r="M12" s="13" t="n"/>
      <c r="N12" s="12">
        <f>IF(COUNT(I12:M12)=0,"",IF(COUNT(I12:M12)&lt;5,"… à compléter",IF(I12&lt;&gt;MAX(0,C12+D12-F12-E12),"✗ Restante",IF(J12&lt;&gt;MAX(0,G12+H12-MAX(0,C12+D12-F12-E12)),"✗ Besoin",IF(ABS(K12-MAX(0,G12+H12-MAX(0,C12+D12-F12-E12))/B12)&gt;0.01,"✗ Calculée",IF(L12&lt;&gt;ROUNDUP(MAX(0,G12+H12-MAX(0,C12+D12-F12-E12))/B12,0),"✗ Retenue",IF(M12&lt;&gt;MAX(0,C12+D12-F12-E12)+ROUNDUP(MAX(0,G12+H12-MAX(0,C12+D12-F12-E12))/B12,0)*B12-G12,"✗ Stock final","✓ Juste")))))))</f>
        <v/>
      </c>
    </row>
    <row r="13" ht="21.75" customHeight="1">
      <c r="A13" s="8" t="inlineStr">
        <is>
          <t>Cornichons 350 g</t>
        </is>
      </c>
      <c r="B13" s="9" t="n">
        <v>12</v>
      </c>
      <c r="C13" s="9" t="n">
        <v>20</v>
      </c>
      <c r="D13" s="9" t="n">
        <v>12</v>
      </c>
      <c r="E13" s="9" t="n">
        <v>2</v>
      </c>
      <c r="F13" s="9" t="n">
        <v>25</v>
      </c>
      <c r="G13" s="9" t="n">
        <v>39</v>
      </c>
      <c r="H13" s="9" t="n">
        <v>4</v>
      </c>
      <c r="I13" s="13" t="n"/>
      <c r="J13" s="13" t="n"/>
      <c r="K13" s="14" t="n"/>
      <c r="L13" s="13" t="n"/>
      <c r="M13" s="13" t="n"/>
      <c r="N13" s="12">
        <f>IF(COUNT(I13:M13)=0,"",IF(COUNT(I13:M13)&lt;5,"… à compléter",IF(I13&lt;&gt;MAX(0,C13+D13-F13-E13),"✗ Restante",IF(J13&lt;&gt;MAX(0,G13+H13-MAX(0,C13+D13-F13-E13)),"✗ Besoin",IF(ABS(K13-MAX(0,G13+H13-MAX(0,C13+D13-F13-E13))/B13)&gt;0.01,"✗ Calculée",IF(L13&lt;&gt;ROUNDUP(MAX(0,G13+H13-MAX(0,C13+D13-F13-E13))/B13,0),"✗ Retenue",IF(M13&lt;&gt;MAX(0,C13+D13-F13-E13)+ROUNDUP(MAX(0,G13+H13-MAX(0,C13+D13-F13-E13))/B13,0)*B13-G13,"✗ Stock final","✓ Juste")))))))</f>
        <v/>
      </c>
    </row>
    <row r="14" ht="21.75" customHeight="1">
      <c r="A14" s="8" t="inlineStr">
        <is>
          <t>Lentilles vertes 500 g</t>
        </is>
      </c>
      <c r="B14" s="9" t="n">
        <v>20</v>
      </c>
      <c r="C14" s="9" t="n">
        <v>45</v>
      </c>
      <c r="D14" s="9" t="n">
        <v>0</v>
      </c>
      <c r="E14" s="9" t="n">
        <v>0</v>
      </c>
      <c r="F14" s="9" t="n">
        <v>38</v>
      </c>
      <c r="G14" s="9" t="n">
        <v>26</v>
      </c>
      <c r="H14" s="9" t="n">
        <v>3</v>
      </c>
      <c r="I14" s="13" t="n"/>
      <c r="J14" s="13" t="n"/>
      <c r="K14" s="14" t="n"/>
      <c r="L14" s="13" t="n"/>
      <c r="M14" s="13" t="n"/>
      <c r="N14" s="12">
        <f>IF(COUNT(I14:M14)=0,"",IF(COUNT(I14:M14)&lt;5,"… à compléter",IF(I14&lt;&gt;MAX(0,C14+D14-F14-E14),"✗ Restante",IF(J14&lt;&gt;MAX(0,G14+H14-MAX(0,C14+D14-F14-E14)),"✗ Besoin",IF(ABS(K14-MAX(0,G14+H14-MAX(0,C14+D14-F14-E14))/B14)&gt;0.01,"✗ Calculée",IF(L14&lt;&gt;ROUNDUP(MAX(0,G14+H14-MAX(0,C14+D14-F14-E14))/B14,0),"✗ Retenue",IF(M14&lt;&gt;MAX(0,C14+D14-F14-E14)+ROUNDUP(MAX(0,G14+H14-MAX(0,C14+D14-F14-E14))/B14,0)*B14-G14,"✗ Stock final","✓ Juste")))))))</f>
        <v/>
      </c>
    </row>
    <row r="16" ht="21.75" customHeight="1">
      <c r="A16" s="15">
        <f>"Résultat : "&amp;COUNTIF(N5:N14,"✓ Juste")&amp;" / 10 lignes justes"</f>
        <v/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</sheetData>
  <mergeCells count="4">
    <mergeCell ref="A16:N16"/>
    <mergeCell ref="A3:N3"/>
    <mergeCell ref="A2:N2"/>
    <mergeCell ref="A1:N1"/>
  </mergeCells>
  <conditionalFormatting sqref="N5:N14">
    <cfRule type="expression" priority="1" dxfId="0">
      <formula>ISNUMBER(SEARCH("✓",N5))</formula>
    </cfRule>
    <cfRule type="expression" priority="2" dxfId="1">
      <formula>ISNUMBER(SEARCH("✗",N5))</formula>
    </cfRule>
  </conditionalFormatting>
  <printOptions gridLines="0"/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7" customWidth="1" min="3" max="3"/>
    <col width="10" customWidth="1" min="4" max="4"/>
    <col width="7" customWidth="1" min="5" max="5"/>
    <col width="9" customWidth="1" min="6" max="6"/>
    <col width="9" customWidth="1" min="7" max="7"/>
    <col width="7" customWidth="1" min="8" max="8"/>
    <col width="12" customWidth="1" min="9" max="9"/>
    <col width="11" customWidth="1" min="10" max="10"/>
    <col width="14" customWidth="1" min="11" max="11"/>
  </cols>
  <sheetData>
    <row r="1" ht="30" customHeight="1">
      <c r="A1" s="1" t="inlineStr">
        <is>
          <t>JMSA — Cadencier « une seule formule » (auto-corrigé)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4.12" customHeight="1">
      <c r="A2" s="3" t="inlineStr">
        <is>
          <t>Ici, deux colonnes seulement : la Commande calculée, écrite en une seule formule et sans colonne intermédiaire, puis la Commande retenue, en colis entiers. Contrôle vert ✓ / rouge ✗.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 ht="72.36" customHeight="1">
      <c r="A3" s="5" t="inlineStr">
        <is>
          <t>Formule type (B = PCB, C = Stock, D = Réceptions, E = Casse, F = Ventes écoulées, G = Ventes prévues, H = Stock sécu)  •  option 2, encouragée : =ARRONDI.SUP( MAX(0 ; (G+H) − MAX(0 ; C+D−F−E)) / B ; 0 )  •  option 1, acceptée telle quelle : ( (G+H) − (C+D−F−E) ) / B, à la condition d’y faire vous-même les deux gestes — ramener à 0 une quantité restante négative AVANT de diviser, puis monter au colis entier supérieur. Si vous choisissez l’option 1 ces deux gestes ne sont pas facultatifs : une formule qui laisse passer le restant négatif est comptée fausse, même si le nombre de colis obtenu paraît plausible.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</row>
    <row r="4" ht="31.5" customHeight="1">
      <c r="A4" s="7" t="inlineStr">
        <is>
          <t>Article</t>
        </is>
      </c>
      <c r="B4" s="7" t="inlineStr">
        <is>
          <t>PCB</t>
        </is>
      </c>
      <c r="C4" s="7" t="inlineStr">
        <is>
          <t>Stock</t>
        </is>
      </c>
      <c r="D4" s="7" t="inlineStr">
        <is>
          <t>Réceptions</t>
        </is>
      </c>
      <c r="E4" s="7" t="inlineStr">
        <is>
          <t>Casse</t>
        </is>
      </c>
      <c r="F4" s="7" t="inlineStr">
        <is>
          <t>Ventes
écoulées</t>
        </is>
      </c>
      <c r="G4" s="7" t="inlineStr">
        <is>
          <t>Ventes
prévues</t>
        </is>
      </c>
      <c r="H4" s="7" t="inlineStr">
        <is>
          <t>Stock
sécu</t>
        </is>
      </c>
      <c r="I4" s="7" t="inlineStr">
        <is>
          <t>Commande
calculée</t>
        </is>
      </c>
      <c r="J4" s="7" t="inlineStr">
        <is>
          <t>Commande
retenue</t>
        </is>
      </c>
      <c r="K4" s="7" t="inlineStr">
        <is>
          <t>Contrôle</t>
        </is>
      </c>
    </row>
    <row r="5" ht="21.75" customHeight="1">
      <c r="A5" s="8" t="inlineStr">
        <is>
          <t>Miel liquide 500 g</t>
        </is>
      </c>
      <c r="B5" s="9" t="n">
        <v>8</v>
      </c>
      <c r="C5" s="9" t="n">
        <v>24</v>
      </c>
      <c r="D5" s="9" t="n">
        <v>8</v>
      </c>
      <c r="E5" s="9" t="n">
        <v>0</v>
      </c>
      <c r="F5" s="9" t="n">
        <v>26</v>
      </c>
      <c r="G5" s="9" t="n">
        <v>40</v>
      </c>
      <c r="H5" s="9" t="n">
        <v>4</v>
      </c>
      <c r="I5" s="14" t="n"/>
      <c r="J5" s="13" t="n"/>
      <c r="K5" s="12">
        <f>IF(AND(I5="",J5=""),"",IF(OR(I5="",J5=""),"… à compléter",IF(AND(ABS(I5-MAX(0,G5+H5-MAX(0,C5+D5-F5-E5))/B5)&gt;0.01,ABS(I5-(G5+H5-MAX(0,C5+D5-F5-E5))/B5)&gt;0.01),"✗ Calculée",IF(J5&lt;&gt;ROUNDUP(MAX(0,G5+H5-MAX(0,C5+D5-F5-E5))/B5,0),"✗ Retenue","✓ Juste"))))</f>
        <v/>
      </c>
    </row>
    <row r="6" ht="21.75" customHeight="1">
      <c r="A6" s="8" t="inlineStr">
        <is>
          <t>Ketchup 560 g</t>
        </is>
      </c>
      <c r="B6" s="9" t="n">
        <v>6</v>
      </c>
      <c r="C6" s="9" t="n">
        <v>45</v>
      </c>
      <c r="D6" s="9" t="n">
        <v>12</v>
      </c>
      <c r="E6" s="9" t="n">
        <v>0</v>
      </c>
      <c r="F6" s="9" t="n">
        <v>10</v>
      </c>
      <c r="G6" s="9" t="n">
        <v>20</v>
      </c>
      <c r="H6" s="9" t="n">
        <v>2</v>
      </c>
      <c r="I6" s="14" t="n"/>
      <c r="J6" s="13" t="n"/>
      <c r="K6" s="12">
        <f>IF(AND(I6="",J6=""),"",IF(OR(I6="",J6=""),"… à compléter",IF(AND(ABS(I6-MAX(0,G6+H6-MAX(0,C6+D6-F6-E6))/B6)&gt;0.01,ABS(I6-(G6+H6-MAX(0,C6+D6-F6-E6))/B6)&gt;0.01),"✗ Calculée",IF(J6&lt;&gt;ROUNDUP(MAX(0,G6+H6-MAX(0,C6+D6-F6-E6))/B6,0),"✗ Retenue","✓ Juste"))))</f>
        <v/>
      </c>
    </row>
    <row r="7" ht="21.75" customHeight="1">
      <c r="A7" s="8" t="inlineStr">
        <is>
          <t>Soupe légumes 1 L</t>
        </is>
      </c>
      <c r="B7" s="9" t="n">
        <v>8</v>
      </c>
      <c r="C7" s="9" t="n">
        <v>15</v>
      </c>
      <c r="D7" s="9" t="n">
        <v>0</v>
      </c>
      <c r="E7" s="9" t="n">
        <v>3</v>
      </c>
      <c r="F7" s="9" t="n">
        <v>18</v>
      </c>
      <c r="G7" s="9" t="n">
        <v>48</v>
      </c>
      <c r="H7" s="9" t="n">
        <v>5</v>
      </c>
      <c r="I7" s="14" t="n"/>
      <c r="J7" s="13" t="n"/>
      <c r="K7" s="12">
        <f>IF(AND(I7="",J7=""),"",IF(OR(I7="",J7=""),"… à compléter",IF(AND(ABS(I7-MAX(0,G7+H7-MAX(0,C7+D7-F7-E7))/B7)&gt;0.01,ABS(I7-(G7+H7-MAX(0,C7+D7-F7-E7))/B7)&gt;0.01),"✗ Calculée",IF(J7&lt;&gt;ROUNDUP(MAX(0,G7+H7-MAX(0,C7+D7-F7-E7))/B7,0),"✗ Retenue","✓ Juste"))))</f>
        <v/>
      </c>
    </row>
    <row r="9" ht="21.75" customHeight="1">
      <c r="A9" s="15">
        <f>"Résultat : "&amp;COUNTIF(K5:K7,"✓ Juste")&amp;" / 3 lignes justes"</f>
        <v/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</sheetData>
  <mergeCells count="4">
    <mergeCell ref="A2:K2"/>
    <mergeCell ref="A1:K1"/>
    <mergeCell ref="A9:K9"/>
    <mergeCell ref="A3:K3"/>
  </mergeCells>
  <conditionalFormatting sqref="K5:K7">
    <cfRule type="expression" priority="1" dxfId="0">
      <formula>ISNUMBER(SEARCH("✓",K5))</formula>
    </cfRule>
    <cfRule type="expression" priority="2" dxfId="1">
      <formula>ISNUMBER(SEARCH("✗",K5))</formula>
    </cfRule>
  </conditionalFormatting>
  <printOptions gridLines="0"/>
  <pageMargins left="0.3" right="0.3" top="0.4" bottom="0.4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2026-08-07T07:29:33Z</dcterms:created>
  <dcterms:modified xmlns:dcterms="http://purl.org/dc/terms/" xmlns:xsi="http://www.w3.org/2001/XMLSchema-instance" xsi:type="dcterms:W3CDTF">2026-08-07T07:29:33Z</dcterms:modified>
</cp:coreProperties>
</file>